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"/>
    </mc:Choice>
  </mc:AlternateContent>
  <xr:revisionPtr revIDLastSave="0" documentId="8_{73C90781-B4FF-4EE4-9D87-5BAA8D0FD963}" xr6:coauthVersionLast="47" xr6:coauthVersionMax="47" xr10:uidLastSave="{00000000-0000-0000-0000-000000000000}"/>
  <bookViews>
    <workbookView xWindow="-120" yWindow="-120" windowWidth="29040" windowHeight="15720" xr2:uid="{16EFD9E1-B067-49B0-9E3A-E2D3F464A55A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Hoja1!$A$1:$I$61</definedName>
  </definedNames>
  <calcPr calcId="191029"/>
</workbook>
</file>

<file path=xl/calcChain.xml><?xml version="1.0" encoding="utf-8"?>
<calcChain xmlns="http://schemas.openxmlformats.org/spreadsheetml/2006/main">
  <c r="C38" i="1" l="1"/>
  <c r="G22" i="1"/>
  <c r="F22" i="1"/>
  <c r="D22" i="1"/>
  <c r="C22" i="1"/>
  <c r="H30" i="1"/>
  <c r="H31" i="1"/>
  <c r="H32" i="1"/>
  <c r="H33" i="1"/>
  <c r="H34" i="1"/>
  <c r="H35" i="1"/>
  <c r="H36" i="1"/>
  <c r="H29" i="1"/>
  <c r="D44" i="1"/>
  <c r="D38" i="1"/>
  <c r="D28" i="1"/>
  <c r="C44" i="1"/>
  <c r="C28" i="1"/>
  <c r="H12" i="1"/>
  <c r="H13" i="1"/>
  <c r="H14" i="1"/>
  <c r="H15" i="1"/>
  <c r="H16" i="1"/>
  <c r="H17" i="1"/>
  <c r="H18" i="1"/>
  <c r="H19" i="1"/>
  <c r="H20" i="1"/>
  <c r="H11" i="1"/>
  <c r="E22" i="1"/>
  <c r="F28" i="1"/>
  <c r="G28" i="1"/>
  <c r="E28" i="1"/>
  <c r="F38" i="1"/>
  <c r="G38" i="1"/>
  <c r="H39" i="1"/>
  <c r="H40" i="1"/>
  <c r="H41" i="1"/>
  <c r="E38" i="1"/>
  <c r="H42" i="1"/>
  <c r="F44" i="1"/>
  <c r="G44" i="1"/>
  <c r="E44" i="1"/>
  <c r="H45" i="1"/>
  <c r="H44" i="1"/>
  <c r="H23" i="1"/>
  <c r="G47" i="1"/>
  <c r="F47" i="1"/>
  <c r="D47" i="1"/>
  <c r="E47" i="1"/>
  <c r="H38" i="1"/>
  <c r="H28" i="1"/>
  <c r="C47" i="1"/>
  <c r="H48" i="1"/>
</calcChain>
</file>

<file path=xl/sharedStrings.xml><?xml version="1.0" encoding="utf-8"?>
<sst xmlns="http://schemas.openxmlformats.org/spreadsheetml/2006/main" count="57" uniqueCount="34">
  <si>
    <t>Estado Analítico de Ingresos</t>
  </si>
  <si>
    <t>Ingreso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</si>
  <si>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</si>
  <si>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</si>
  <si>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</si>
  <si>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</si>
  <si>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</si>
  <si>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</si>
  <si>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</si>
  <si>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</si>
  <si>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</si>
  <si>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</si>
  <si>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</si>
  <si>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</si>
  <si>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</si>
  <si>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derivados de financiamiento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</si>
  <si>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</si>
  <si>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</si>
  <si>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</si>
  <si>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</si>
  <si>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</si>
  <si>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</si>
  <si>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 xml:space="preserve">Ingresos por Venta de Bienes, Prestación de Servicios y Otros Ingresos </t>
  </si>
  <si>
    <t>5Z</t>
  </si>
  <si>
    <t>Rubro de Ingresos / Fuente de Financiamiento</t>
  </si>
  <si>
    <t xml:space="preserve">(Cifras en Pesos) </t>
  </si>
  <si>
    <t>Ampliaciones / (Reducciones)</t>
  </si>
  <si>
    <t>Cuenta Pública 2024</t>
  </si>
  <si>
    <t>Del 1 de Enero al 31 de Diciembre de 2024</t>
  </si>
  <si>
    <t>MUNICIPIO DE COLÓN, QRO.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</si>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</sst>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75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5" fillId="3" borderId="2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 applyProtection="1">
      <alignment horizontal="right" vertical="center"/>
      <protection locked="0"/>
    </xf>
    <xf numFmtId="3" fontId="5" fillId="3" borderId="3" xfId="2" applyNumberFormat="1" applyFont="1" applyFill="1" applyBorder="1" applyAlignment="1" applyProtection="1">
      <alignment horizontal="right" vertical="center"/>
    </xf>
    <xf numFmtId="3" fontId="5" fillId="3" borderId="4" xfId="2" applyNumberFormat="1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left"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2" xfId="5" applyNumberFormat="1" applyFont="1" applyFill="1" applyBorder="1" applyAlignment="1">
      <alignment vertical="center"/>
    </xf>
    <xf numFmtId="3" fontId="6" fillId="3" borderId="5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center" wrapText="1" indent="2"/>
    </xf>
    <xf numFmtId="3" fontId="1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5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1" xfId="5" applyNumberFormat="1" applyFont="1" applyFill="1" applyBorder="1" applyAlignment="1">
      <alignment horizontal="right"/>
    </xf>
    <xf numFmtId="3" fontId="4" fillId="3" borderId="1" xfId="2" applyNumberFormat="1" applyFont="1" applyFill="1" applyBorder="1" applyAlignment="1">
      <alignment horizontal="right"/>
    </xf>
    <xf numFmtId="3" fontId="6" fillId="3" borderId="6" xfId="5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top" wrapText="1"/>
    </xf>
    <xf numFmtId="0" fontId="18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37" fontId="17" fillId="4" borderId="7" xfId="1" applyNumberFormat="1" applyFont="1" applyFill="1" applyBorder="1" applyAlignment="1" applyProtection="1">
      <alignment horizontal="center" vertical="center"/>
    </xf>
    <xf numFmtId="37" fontId="17" fillId="4" borderId="2" xfId="1" applyNumberFormat="1" applyFont="1" applyFill="1" applyBorder="1" applyAlignment="1" applyProtection="1">
      <alignment horizontal="center" vertical="center"/>
    </xf>
    <xf numFmtId="37" fontId="17" fillId="4" borderId="7" xfId="1" applyNumberFormat="1" applyFont="1" applyFill="1" applyBorder="1" applyAlignment="1" applyProtection="1">
      <alignment horizontal="center" vertical="center" wrapText="1"/>
    </xf>
    <xf numFmtId="37" fontId="17" fillId="4" borderId="1" xfId="1" applyNumberFormat="1" applyFont="1" applyFill="1" applyBorder="1" applyAlignment="1" applyProtection="1">
      <alignment horizontal="center" vertical="center" wrapText="1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7" xfId="1" applyNumberFormat="1" applyFont="1" applyFill="1" applyBorder="1" applyAlignment="1" applyProtection="1">
      <alignment horizontal="center" wrapText="1"/>
    </xf>
    <xf numFmtId="37" fontId="17" fillId="4" borderId="2" xfId="1" applyNumberFormat="1" applyFont="1" applyFill="1" applyBorder="1" applyAlignment="1" applyProtection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7" fillId="4" borderId="1" xfId="1" applyNumberFormat="1" applyFont="1" applyFill="1" applyBorder="1" applyAlignment="1" applyProtection="1">
      <alignment horizontal="center" vertical="center"/>
    </xf>
    <xf numFmtId="37" fontId="17" fillId="4" borderId="5" xfId="1" applyNumberFormat="1" applyFont="1" applyFill="1" applyBorder="1" applyAlignment="1" applyProtection="1">
      <alignment horizontal="center" vertical="center"/>
    </xf>
    <xf numFmtId="37" fontId="17" fillId="4" borderId="8" xfId="1" applyNumberFormat="1" applyFont="1" applyFill="1" applyBorder="1" applyAlignment="1" applyProtection="1">
      <alignment horizontal="center" vertical="center"/>
    </xf>
    <xf numFmtId="37" fontId="17" fillId="4" borderId="13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  <xf numFmtId="37" fontId="17" fillId="4" borderId="12" xfId="1" applyNumberFormat="1" applyFont="1" applyFill="1" applyBorder="1" applyAlignment="1" applyProtection="1">
      <alignment horizontal="center" vertical="center" wrapText="1"/>
    </xf>
    <xf numFmtId="37" fontId="17" fillId="4" borderId="9" xfId="1" applyNumberFormat="1" applyFont="1" applyFill="1" applyBorder="1" applyAlignment="1" applyProtection="1">
      <alignment horizontal="center" vertical="center"/>
    </xf>
    <xf numFmtId="37" fontId="17" fillId="4" borderId="10" xfId="1" applyNumberFormat="1" applyFont="1" applyFill="1" applyBorder="1" applyAlignment="1" applyProtection="1">
      <alignment horizontal="center" vertical="center"/>
    </xf>
  </cellXfs>
  <cellStyles count="6">
    <cellStyle name="Millares" xfId="1" builtinId="3"/>
    <cellStyle name="Millares 2" xfId="2" xr:uid="{F6C996DA-0464-4F44-9B39-A8688D404FE5}"/>
    <cellStyle name="Millares 2 2" xfId="3" xr:uid="{05A4F4B4-E579-4735-947B-996E8E2AC98A}"/>
    <cellStyle name="Normal" xfId="0" builtinId="0"/>
    <cellStyle name="Normal 2" xfId="4" xr:uid="{8DA22AED-E0E4-4F0F-8E1A-74E0D63B88FA}"/>
    <cellStyle name="Normal 9" xfId="5" xr:uid="{A0DF5859-EE4E-4916-8491-9CE807418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1</xdr:col>
      <xdr:colOff>1876425</xdr:colOff>
      <xdr:row>5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AA6DC-B000-4B8A-8F8D-BFBF282DB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85725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1536189</xdr:colOff>
      <xdr:row>6</xdr:row>
      <xdr:rowOff>0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A6995F25-2484-47DE-9566-216A26E0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38125"/>
          <a:ext cx="220293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121B-53BF-4891-B2EB-19427068D410}">
  <sheetPr>
    <pageSetUpPr fitToPage="1"/>
  </sheetPr>
  <dimension ref="A1:H65525"/>
  <sheetViews>
    <sheetView showGridLines="0" tabSelected="1" zoomScaleNormal="100" zoomScaleSheetLayoutView="85" workbookViewId="0">
      <selection activeCell="F7" sqref="F7"/>
    </sheetView>
  </sheetViews>
  <sheetFormatPr baseColWidth="10" defaultColWidth="0" defaultRowHeight="14.25" zeroHeight="1" x14ac:dyDescent="0.2"/>
  <cols>
    <col min="1" max="1" width="2.5703125" style="35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63" t="s">
        <v>27</v>
      </c>
      <c r="C2" s="63"/>
      <c r="D2" s="63"/>
      <c r="E2" s="63"/>
      <c r="F2" s="63"/>
      <c r="G2" s="63"/>
      <c r="H2" s="63"/>
    </row>
    <row r="3" spans="1:8" x14ac:dyDescent="0.2">
      <c r="B3" s="63" t="s">
        <v>29</v>
      </c>
      <c r="C3" s="63"/>
      <c r="D3" s="63"/>
      <c r="E3" s="63"/>
      <c r="F3" s="63"/>
      <c r="G3" s="63"/>
      <c r="H3" s="63"/>
    </row>
    <row r="4" spans="1:8" x14ac:dyDescent="0.2">
      <c r="B4" s="64" t="s">
        <v>0</v>
      </c>
      <c r="C4" s="64"/>
      <c r="D4" s="64"/>
      <c r="E4" s="64"/>
      <c r="F4" s="64"/>
      <c r="G4" s="64"/>
      <c r="H4" s="64"/>
    </row>
    <row r="5" spans="1:8" x14ac:dyDescent="0.2">
      <c r="B5" s="64" t="s">
        <v>28</v>
      </c>
      <c r="C5" s="64"/>
      <c r="D5" s="64"/>
      <c r="E5" s="64"/>
      <c r="F5" s="64"/>
      <c r="G5" s="64"/>
      <c r="H5" s="64"/>
    </row>
    <row r="6" spans="1:8" x14ac:dyDescent="0.2">
      <c r="B6" s="64" t="s">
        <v>25</v>
      </c>
      <c r="C6" s="64"/>
      <c r="D6" s="64"/>
      <c r="E6" s="64"/>
      <c r="F6" s="64"/>
      <c r="G6" s="64"/>
      <c r="H6" s="64"/>
    </row>
    <row r="7" spans="1:8" x14ac:dyDescent="0.2">
      <c r="B7" s="4"/>
      <c r="C7" s="1"/>
      <c r="D7" s="5"/>
      <c r="E7" s="5"/>
      <c r="F7" s="5"/>
      <c r="G7" s="5"/>
      <c r="H7" s="5"/>
    </row>
    <row r="8" spans="1:8" s="13" customFormat="1" ht="17.25" customHeight="1" x14ac:dyDescent="0.25">
      <c r="A8" s="36"/>
      <c r="B8" s="56" t="s">
        <v>24</v>
      </c>
      <c r="C8" s="66" t="s">
        <v>1</v>
      </c>
      <c r="D8" s="67"/>
      <c r="E8" s="67"/>
      <c r="F8" s="67"/>
      <c r="G8" s="68"/>
      <c r="H8" s="56" t="s">
        <v>2</v>
      </c>
    </row>
    <row r="9" spans="1:8" ht="24" customHeight="1" x14ac:dyDescent="0.2">
      <c r="B9" s="65"/>
      <c r="C9" s="54" t="s">
        <v>3</v>
      </c>
      <c r="D9" s="59" t="s">
        <v>26</v>
      </c>
      <c r="E9" s="54" t="s">
        <v>4</v>
      </c>
      <c r="F9" s="54" t="s">
        <v>5</v>
      </c>
      <c r="G9" s="54" t="s">
        <v>6</v>
      </c>
      <c r="H9" s="57"/>
    </row>
    <row r="10" spans="1:8" x14ac:dyDescent="0.2">
      <c r="B10" s="55"/>
      <c r="C10" s="55"/>
      <c r="D10" s="60"/>
      <c r="E10" s="55"/>
      <c r="F10" s="55"/>
      <c r="G10" s="55"/>
      <c r="H10" s="58"/>
    </row>
    <row r="11" spans="1:8" ht="15" x14ac:dyDescent="0.25">
      <c r="A11" s="37">
        <v>110</v>
      </c>
      <c r="B11" s="6" t="s">
        <v>7</v>
      </c>
      <c r="C11" s="8">
        <v>112927712</v>
      </c>
      <c r="D11" s="8">
        <v>131107910.59999999</v>
      </c>
      <c r="E11" s="8">
        <v>244035622.59999999</v>
      </c>
      <c r="F11" s="8">
        <v>242126164.59999999</v>
      </c>
      <c r="G11" s="8">
        <v>242126164.59999999</v>
      </c>
      <c r="H11" s="8">
        <f>G11-C11</f>
        <v>129198452.59999999</v>
      </c>
    </row>
    <row r="12" spans="1:8" ht="15" x14ac:dyDescent="0.25">
      <c r="A12" s="37">
        <v>120</v>
      </c>
      <c r="B12" s="6" t="s">
        <v>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ref="H12:H20" si="0">G12-C12</f>
        <v>0</v>
      </c>
    </row>
    <row r="13" spans="1:8" ht="15" x14ac:dyDescent="0.25">
      <c r="A13" s="37">
        <v>130</v>
      </c>
      <c r="B13" s="6" t="s">
        <v>9</v>
      </c>
      <c r="C13" s="8">
        <v>60616</v>
      </c>
      <c r="D13" s="8">
        <v>-60616</v>
      </c>
      <c r="E13" s="8">
        <v>0</v>
      </c>
      <c r="F13" s="8">
        <v>0</v>
      </c>
      <c r="G13" s="8">
        <v>0</v>
      </c>
      <c r="H13" s="8">
        <f t="shared" si="0"/>
        <v>-60616</v>
      </c>
    </row>
    <row r="14" spans="1:8" ht="15" x14ac:dyDescent="0.25">
      <c r="A14" s="37">
        <v>140</v>
      </c>
      <c r="B14" s="6" t="s">
        <v>10</v>
      </c>
      <c r="C14" s="8">
        <v>50120684</v>
      </c>
      <c r="D14" s="8">
        <v>39117692.140000001</v>
      </c>
      <c r="E14" s="8">
        <v>89238376.140000001</v>
      </c>
      <c r="F14" s="8">
        <v>89238376.140000001</v>
      </c>
      <c r="G14" s="8">
        <v>89238376.140000001</v>
      </c>
      <c r="H14" s="8">
        <f t="shared" si="0"/>
        <v>39117692.140000001</v>
      </c>
    </row>
    <row r="15" spans="1:8" ht="15" x14ac:dyDescent="0.25">
      <c r="A15" s="37">
        <v>150</v>
      </c>
      <c r="B15" s="6" t="s">
        <v>11</v>
      </c>
      <c r="C15" s="8">
        <v>183612</v>
      </c>
      <c r="D15" s="9">
        <v>6930383.9900000002</v>
      </c>
      <c r="E15" s="8">
        <v>7113995.9900000002</v>
      </c>
      <c r="F15" s="9">
        <v>7113760.0499999998</v>
      </c>
      <c r="G15" s="9">
        <v>7113760.0499999998</v>
      </c>
      <c r="H15" s="8">
        <f t="shared" si="0"/>
        <v>6930148.0499999998</v>
      </c>
    </row>
    <row r="16" spans="1:8" ht="15" x14ac:dyDescent="0.25">
      <c r="A16" s="37">
        <v>160</v>
      </c>
      <c r="B16" s="6" t="s">
        <v>12</v>
      </c>
      <c r="C16" s="8">
        <v>2750000</v>
      </c>
      <c r="D16" s="9">
        <v>4527426.68</v>
      </c>
      <c r="E16" s="8">
        <v>7277426.6799999997</v>
      </c>
      <c r="F16" s="9">
        <v>7277426.6799999997</v>
      </c>
      <c r="G16" s="9">
        <v>7277426.6799999997</v>
      </c>
      <c r="H16" s="8">
        <f t="shared" si="0"/>
        <v>4527426.68</v>
      </c>
    </row>
    <row r="17" spans="1:8" ht="24" x14ac:dyDescent="0.25">
      <c r="A17" s="37">
        <v>170</v>
      </c>
      <c r="B17" s="6" t="s">
        <v>22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0"/>
        <v>0</v>
      </c>
    </row>
    <row r="18" spans="1:8" ht="36" x14ac:dyDescent="0.25">
      <c r="A18" s="37">
        <v>180</v>
      </c>
      <c r="B18" s="6" t="s">
        <v>18</v>
      </c>
      <c r="C18" s="8">
        <v>325724620</v>
      </c>
      <c r="D18" s="8">
        <v>45741324.340000004</v>
      </c>
      <c r="E18" s="8">
        <v>371465944.33999997</v>
      </c>
      <c r="F18" s="8">
        <v>365061812.19</v>
      </c>
      <c r="G18" s="8">
        <v>365061812.19</v>
      </c>
      <c r="H18" s="8">
        <f t="shared" si="0"/>
        <v>39337192.189999998</v>
      </c>
    </row>
    <row r="19" spans="1:8" ht="24" x14ac:dyDescent="0.25">
      <c r="A19" s="37">
        <v>190</v>
      </c>
      <c r="B19" s="6" t="s">
        <v>17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5" x14ac:dyDescent="0.25">
      <c r="A20" s="37">
        <v>198</v>
      </c>
      <c r="B20" s="6" t="s">
        <v>13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1.25" customHeight="1" x14ac:dyDescent="0.2">
      <c r="B21" s="7"/>
      <c r="C21" s="8"/>
      <c r="D21" s="10"/>
      <c r="E21" s="8"/>
      <c r="F21" s="10"/>
      <c r="G21" s="10"/>
      <c r="H21" s="8"/>
    </row>
    <row r="22" spans="1:8" ht="24" customHeight="1" x14ac:dyDescent="0.2">
      <c r="B22" s="11" t="s">
        <v>14</v>
      </c>
      <c r="C22" s="12">
        <f>C11+C12+C13+C14+C15+C16+C17+C18+C19+C20</f>
        <v>491767244</v>
      </c>
      <c r="D22" s="12">
        <f>D11+D12+D13+D14+D15+D16+D17+D18+D19+D20</f>
        <v>227364121.75000003</v>
      </c>
      <c r="E22" s="12">
        <f>E11+E12+E13+E14+E15+E16+E17+E18+E19+E20</f>
        <v>719131365.75</v>
      </c>
      <c r="F22" s="12">
        <f>F11+F12+F13+F14+F15+F16+F17+F18+F19+F20</f>
        <v>710817539.66000009</v>
      </c>
      <c r="G22" s="17">
        <f>G11+G12+G13+G14+G15+G16+G17+G18+G19+G20</f>
        <v>710817539.66000009</v>
      </c>
      <c r="H22" s="15"/>
    </row>
    <row r="23" spans="1:8" ht="24" customHeight="1" x14ac:dyDescent="0.2">
      <c r="B23" s="13"/>
      <c r="C23" s="14"/>
      <c r="D23" s="14"/>
      <c r="E23" s="14"/>
      <c r="F23" s="61" t="s">
        <v>21</v>
      </c>
      <c r="G23" s="62"/>
      <c r="H23" s="16">
        <f>H11+H12+H13+H14+H15+H16+H17+H18+H19+H20</f>
        <v>219050295.66000003</v>
      </c>
    </row>
    <row r="24" spans="1:8" ht="24" customHeight="1" x14ac:dyDescent="0.2">
      <c r="B24" s="13"/>
      <c r="C24" s="14"/>
      <c r="D24" s="14"/>
      <c r="E24" s="14"/>
      <c r="F24" s="18"/>
      <c r="G24" s="14"/>
      <c r="H24" s="14"/>
    </row>
    <row r="25" spans="1:8" s="13" customFormat="1" ht="17.25" customHeight="1" x14ac:dyDescent="0.25">
      <c r="A25" s="36"/>
      <c r="B25" s="72" t="s">
        <v>24</v>
      </c>
      <c r="C25" s="66" t="s">
        <v>1</v>
      </c>
      <c r="D25" s="67"/>
      <c r="E25" s="67"/>
      <c r="F25" s="67"/>
      <c r="G25" s="68"/>
      <c r="H25" s="56" t="s">
        <v>2</v>
      </c>
    </row>
    <row r="26" spans="1:8" ht="24" customHeight="1" x14ac:dyDescent="0.2">
      <c r="B26" s="73"/>
      <c r="C26" s="54" t="s">
        <v>3</v>
      </c>
      <c r="D26" s="59" t="s">
        <v>26</v>
      </c>
      <c r="E26" s="54" t="s">
        <v>4</v>
      </c>
      <c r="F26" s="54" t="s">
        <v>5</v>
      </c>
      <c r="G26" s="54" t="s">
        <v>6</v>
      </c>
      <c r="H26" s="57"/>
    </row>
    <row r="27" spans="1:8" x14ac:dyDescent="0.2">
      <c r="B27" s="74"/>
      <c r="C27" s="55"/>
      <c r="D27" s="60"/>
      <c r="E27" s="55"/>
      <c r="F27" s="55"/>
      <c r="G27" s="55"/>
      <c r="H27" s="58"/>
    </row>
    <row r="28" spans="1:8" ht="27" customHeight="1" x14ac:dyDescent="0.2">
      <c r="B28" s="19" t="s">
        <v>19</v>
      </c>
      <c r="C28" s="31">
        <f t="shared" ref="C28:H28" si="1">SUM(C29:C36)</f>
        <v>491767244</v>
      </c>
      <c r="D28" s="31">
        <f t="shared" si="1"/>
        <v>227364121.75000003</v>
      </c>
      <c r="E28" s="31">
        <f t="shared" si="1"/>
        <v>719131365.75</v>
      </c>
      <c r="F28" s="31">
        <f t="shared" si="1"/>
        <v>710817539.66000009</v>
      </c>
      <c r="G28" s="31">
        <f t="shared" si="1"/>
        <v>710817539.66000009</v>
      </c>
      <c r="H28" s="31">
        <f t="shared" si="1"/>
        <v>219050295.66000003</v>
      </c>
    </row>
    <row r="29" spans="1:8" ht="15" x14ac:dyDescent="0.25">
      <c r="A29" s="37">
        <v>210</v>
      </c>
      <c r="B29" s="20" t="s">
        <v>7</v>
      </c>
      <c r="C29" s="21">
        <v>112927712</v>
      </c>
      <c r="D29" s="21">
        <v>131107910.59999999</v>
      </c>
      <c r="E29" s="22">
        <v>244035622.59999999</v>
      </c>
      <c r="F29" s="21">
        <v>242126164.59999999</v>
      </c>
      <c r="G29" s="21">
        <v>242126164.59999999</v>
      </c>
      <c r="H29" s="22">
        <f>G29-C29</f>
        <v>129198452.59999999</v>
      </c>
    </row>
    <row r="30" spans="1:8" ht="15" x14ac:dyDescent="0.25">
      <c r="A30" s="37">
        <v>220</v>
      </c>
      <c r="B30" s="20" t="s">
        <v>8</v>
      </c>
      <c r="C30" s="21">
        <v>0</v>
      </c>
      <c r="D30" s="21">
        <v>0</v>
      </c>
      <c r="E30" s="22">
        <v>0</v>
      </c>
      <c r="F30" s="21">
        <v>0</v>
      </c>
      <c r="G30" s="21">
        <v>0</v>
      </c>
      <c r="H30" s="22">
        <f t="shared" ref="H30:H36" si="2">G30-C30</f>
        <v>0</v>
      </c>
    </row>
    <row r="31" spans="1:8" ht="15" x14ac:dyDescent="0.25">
      <c r="A31" s="37">
        <v>230</v>
      </c>
      <c r="B31" s="20" t="s">
        <v>9</v>
      </c>
      <c r="C31" s="21">
        <v>60616</v>
      </c>
      <c r="D31" s="21">
        <v>-60616</v>
      </c>
      <c r="E31" s="22">
        <v>0</v>
      </c>
      <c r="F31" s="21">
        <v>0</v>
      </c>
      <c r="G31" s="21">
        <v>0</v>
      </c>
      <c r="H31" s="22">
        <f t="shared" si="2"/>
        <v>-60616</v>
      </c>
    </row>
    <row r="32" spans="1:8" ht="15" x14ac:dyDescent="0.25">
      <c r="A32" s="37">
        <v>240</v>
      </c>
      <c r="B32" s="20" t="s">
        <v>10</v>
      </c>
      <c r="C32" s="21">
        <v>50120684</v>
      </c>
      <c r="D32" s="22">
        <v>39117692.140000001</v>
      </c>
      <c r="E32" s="22">
        <v>89238376.140000001</v>
      </c>
      <c r="F32" s="22">
        <v>89238376.140000001</v>
      </c>
      <c r="G32" s="22">
        <v>89238376.140000001</v>
      </c>
      <c r="H32" s="22">
        <f t="shared" si="2"/>
        <v>39117692.140000001</v>
      </c>
    </row>
    <row r="33" spans="1:8" ht="15" x14ac:dyDescent="0.25">
      <c r="A33" s="37">
        <v>250</v>
      </c>
      <c r="B33" s="20" t="s">
        <v>11</v>
      </c>
      <c r="C33" s="21">
        <v>183612</v>
      </c>
      <c r="D33" s="21">
        <v>6930383.9900000002</v>
      </c>
      <c r="E33" s="22">
        <v>7113995.9900000002</v>
      </c>
      <c r="F33" s="21">
        <v>7113760.0499999998</v>
      </c>
      <c r="G33" s="21">
        <v>7113760.0499999998</v>
      </c>
      <c r="H33" s="22">
        <f t="shared" si="2"/>
        <v>6930148.0499999998</v>
      </c>
    </row>
    <row r="34" spans="1:8" ht="15" x14ac:dyDescent="0.25">
      <c r="A34" s="37">
        <v>260</v>
      </c>
      <c r="B34" s="20" t="s">
        <v>12</v>
      </c>
      <c r="C34" s="21">
        <v>2750000</v>
      </c>
      <c r="D34" s="21">
        <v>4527426.68</v>
      </c>
      <c r="E34" s="22">
        <v>7277426.6799999997</v>
      </c>
      <c r="F34" s="21">
        <v>7277426.6799999997</v>
      </c>
      <c r="G34" s="21">
        <v>7277426.6799999997</v>
      </c>
      <c r="H34" s="22">
        <f t="shared" si="2"/>
        <v>4527426.68</v>
      </c>
    </row>
    <row r="35" spans="1:8" ht="36" x14ac:dyDescent="0.25">
      <c r="A35" s="37">
        <v>280</v>
      </c>
      <c r="B35" s="20" t="s">
        <v>18</v>
      </c>
      <c r="C35" s="21">
        <v>325724620</v>
      </c>
      <c r="D35" s="22">
        <v>45741324.340000004</v>
      </c>
      <c r="E35" s="22">
        <v>371465944.33999997</v>
      </c>
      <c r="F35" s="22">
        <v>365061812.19</v>
      </c>
      <c r="G35" s="22">
        <v>365061812.19</v>
      </c>
      <c r="H35" s="22">
        <f t="shared" si="2"/>
        <v>39337192.189999998</v>
      </c>
    </row>
    <row r="36" spans="1:8" ht="24" x14ac:dyDescent="0.25">
      <c r="A36" s="37">
        <v>290</v>
      </c>
      <c r="B36" s="20" t="s">
        <v>17</v>
      </c>
      <c r="C36" s="21">
        <v>0</v>
      </c>
      <c r="D36" s="21">
        <v>0</v>
      </c>
      <c r="E36" s="22">
        <v>0</v>
      </c>
      <c r="F36" s="21">
        <v>0</v>
      </c>
      <c r="G36" s="21">
        <v>0</v>
      </c>
      <c r="H36" s="22">
        <f t="shared" si="2"/>
        <v>0</v>
      </c>
    </row>
    <row r="37" spans="1:8" x14ac:dyDescent="0.2">
      <c r="B37" s="20"/>
      <c r="C37" s="21"/>
      <c r="D37" s="21"/>
      <c r="E37" s="22"/>
      <c r="F37" s="21"/>
      <c r="G37" s="21"/>
      <c r="H37" s="22"/>
    </row>
    <row r="38" spans="1:8" ht="48" x14ac:dyDescent="0.2">
      <c r="B38" s="23" t="s">
        <v>20</v>
      </c>
      <c r="C38" s="30">
        <f t="shared" ref="C38:H38" si="3">C39+C40+C41+C42</f>
        <v>0</v>
      </c>
      <c r="D38" s="30">
        <f t="shared" si="3"/>
        <v>0</v>
      </c>
      <c r="E38" s="30">
        <f t="shared" si="3"/>
        <v>0</v>
      </c>
      <c r="F38" s="30">
        <f t="shared" si="3"/>
        <v>0</v>
      </c>
      <c r="G38" s="30">
        <f t="shared" si="3"/>
        <v>0</v>
      </c>
      <c r="H38" s="30">
        <f t="shared" si="3"/>
        <v>0</v>
      </c>
    </row>
    <row r="39" spans="1:8" ht="15" x14ac:dyDescent="0.25">
      <c r="A39" s="37">
        <v>320</v>
      </c>
      <c r="B39" s="24" t="s">
        <v>8</v>
      </c>
      <c r="C39" s="21">
        <v>0</v>
      </c>
      <c r="D39" s="21">
        <v>0</v>
      </c>
      <c r="E39" s="22">
        <v>0</v>
      </c>
      <c r="F39" s="21">
        <v>0</v>
      </c>
      <c r="G39" s="21">
        <v>0</v>
      </c>
      <c r="H39" s="22">
        <f>G39-C39</f>
        <v>0</v>
      </c>
    </row>
    <row r="40" spans="1:8" ht="15" x14ac:dyDescent="0.25">
      <c r="A40" s="37">
        <v>350</v>
      </c>
      <c r="B40" s="24" t="s">
        <v>11</v>
      </c>
      <c r="C40" s="21">
        <v>0</v>
      </c>
      <c r="D40" s="21">
        <v>0</v>
      </c>
      <c r="E40" s="22">
        <v>0</v>
      </c>
      <c r="F40" s="21">
        <v>0</v>
      </c>
      <c r="G40" s="21">
        <v>0</v>
      </c>
      <c r="H40" s="22">
        <f>G40-C40</f>
        <v>0</v>
      </c>
    </row>
    <row r="41" spans="1:8" ht="24" x14ac:dyDescent="0.25">
      <c r="A41" s="37">
        <v>370</v>
      </c>
      <c r="B41" s="24" t="s">
        <v>16</v>
      </c>
      <c r="C41" s="21">
        <v>0</v>
      </c>
      <c r="D41" s="21">
        <v>0</v>
      </c>
      <c r="E41" s="22">
        <v>0</v>
      </c>
      <c r="F41" s="21">
        <v>0</v>
      </c>
      <c r="G41" s="21">
        <v>0</v>
      </c>
      <c r="H41" s="22">
        <f>G41-C41</f>
        <v>0</v>
      </c>
    </row>
    <row r="42" spans="1:8" ht="24" x14ac:dyDescent="0.25">
      <c r="A42" s="37">
        <v>390</v>
      </c>
      <c r="B42" s="24" t="s">
        <v>17</v>
      </c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2">
        <f>G42-C42</f>
        <v>0</v>
      </c>
    </row>
    <row r="43" spans="1:8" x14ac:dyDescent="0.2">
      <c r="B43" s="25"/>
      <c r="C43" s="26"/>
      <c r="D43" s="26"/>
      <c r="E43" s="26"/>
      <c r="F43" s="26"/>
      <c r="G43" s="26"/>
      <c r="H43" s="26"/>
    </row>
    <row r="44" spans="1:8" x14ac:dyDescent="0.2">
      <c r="B44" s="27" t="s">
        <v>15</v>
      </c>
      <c r="C44" s="32">
        <f t="shared" ref="C44:H44" si="4">C45</f>
        <v>0</v>
      </c>
      <c r="D44" s="32">
        <f t="shared" si="4"/>
        <v>0</v>
      </c>
      <c r="E44" s="32">
        <f t="shared" si="4"/>
        <v>0</v>
      </c>
      <c r="F44" s="32">
        <f t="shared" si="4"/>
        <v>0</v>
      </c>
      <c r="G44" s="32">
        <f t="shared" si="4"/>
        <v>0</v>
      </c>
      <c r="H44" s="32">
        <f t="shared" si="4"/>
        <v>0</v>
      </c>
    </row>
    <row r="45" spans="1:8" ht="15" x14ac:dyDescent="0.25">
      <c r="A45" s="37">
        <v>498</v>
      </c>
      <c r="B45" s="20" t="s">
        <v>13</v>
      </c>
      <c r="C45" s="21">
        <v>0</v>
      </c>
      <c r="D45" s="21">
        <v>0</v>
      </c>
      <c r="E45" s="22">
        <v>0</v>
      </c>
      <c r="F45" s="21">
        <v>0</v>
      </c>
      <c r="G45" s="21">
        <v>0</v>
      </c>
      <c r="H45" s="22">
        <f>G45-C45</f>
        <v>0</v>
      </c>
    </row>
    <row r="46" spans="1:8" x14ac:dyDescent="0.2">
      <c r="B46" s="28"/>
      <c r="C46" s="29"/>
      <c r="D46" s="29"/>
      <c r="E46" s="29"/>
      <c r="F46" s="29"/>
      <c r="G46" s="29"/>
      <c r="H46" s="29"/>
    </row>
    <row r="47" spans="1:8" s="13" customFormat="1" ht="24" customHeight="1" x14ac:dyDescent="0.25">
      <c r="A47" s="36"/>
      <c r="B47" s="11" t="s">
        <v>14</v>
      </c>
      <c r="C47" s="33">
        <f>C28+C38+C44</f>
        <v>491767244</v>
      </c>
      <c r="D47" s="33">
        <f>D28+D38+D44</f>
        <v>227364121.75000003</v>
      </c>
      <c r="E47" s="33">
        <f>E28+E38+E44</f>
        <v>719131365.75</v>
      </c>
      <c r="F47" s="33">
        <f>F28+F38+F44</f>
        <v>710817539.66000009</v>
      </c>
      <c r="G47" s="33">
        <f>G28+G38+G44</f>
        <v>710817539.66000009</v>
      </c>
      <c r="H47" s="15"/>
    </row>
    <row r="48" spans="1:8" s="13" customFormat="1" ht="24" customHeight="1" x14ac:dyDescent="0.25">
      <c r="A48" s="36"/>
      <c r="B48" s="34"/>
      <c r="C48" s="34"/>
      <c r="D48" s="34"/>
      <c r="E48" s="34"/>
      <c r="F48" s="61" t="s">
        <v>21</v>
      </c>
      <c r="G48" s="69"/>
      <c r="H48" s="16">
        <f>H28+H38+H44</f>
        <v>219050295.66000003</v>
      </c>
    </row>
    <row r="49" spans="1:8" x14ac:dyDescent="0.2">
      <c r="B49" s="53"/>
      <c r="C49" s="53"/>
      <c r="D49" s="53"/>
      <c r="E49" s="53"/>
      <c r="F49" s="53"/>
      <c r="G49" s="53"/>
      <c r="H49" s="53"/>
    </row>
    <row r="50" spans="1:8" ht="15" customHeight="1" x14ac:dyDescent="0.2">
      <c r="B50" s="71"/>
      <c r="C50" s="71"/>
      <c r="D50" s="71"/>
      <c r="E50" s="71"/>
      <c r="F50" s="71"/>
      <c r="G50" s="71"/>
      <c r="H50" s="71"/>
    </row>
    <row r="51" spans="1:8" x14ac:dyDescent="0.2">
      <c r="B51" s="40"/>
      <c r="C51" s="40"/>
      <c r="D51" s="40"/>
      <c r="E51" s="40"/>
      <c r="F51" s="40"/>
      <c r="G51" s="40"/>
      <c r="H51" s="40"/>
    </row>
    <row r="52" spans="1:8" ht="15" customHeight="1" x14ac:dyDescent="0.2">
      <c r="B52" s="51" t="s">
        <v>30</v>
      </c>
      <c r="C52" s="52"/>
      <c r="D52" s="52"/>
      <c r="E52" s="41"/>
      <c r="F52" s="51" t="s">
        <v>32</v>
      </c>
      <c r="G52" s="51"/>
      <c r="H52" s="51"/>
    </row>
    <row r="53" spans="1:8" ht="15" customHeight="1" x14ac:dyDescent="0.2">
      <c r="B53" s="70" t="s">
        <v>31</v>
      </c>
      <c r="C53" s="70"/>
      <c r="D53" s="70"/>
      <c r="E53" s="41"/>
      <c r="F53" s="70" t="s">
        <v>33</v>
      </c>
      <c r="G53" s="70"/>
      <c r="H53" s="70"/>
    </row>
    <row r="54" spans="1:8" ht="30" customHeight="1" x14ac:dyDescent="0.2">
      <c r="B54" s="49"/>
      <c r="C54" s="49"/>
      <c r="D54" s="49"/>
      <c r="E54" s="39"/>
      <c r="F54" s="49"/>
      <c r="G54" s="49"/>
      <c r="H54" s="49"/>
    </row>
    <row r="55" spans="1:8" s="38" customFormat="1" ht="15" customHeight="1" x14ac:dyDescent="0.2">
      <c r="A55" s="44"/>
      <c r="B55" s="49"/>
      <c r="C55" s="50"/>
      <c r="D55" s="50"/>
      <c r="E55" s="39"/>
      <c r="F55" s="49"/>
      <c r="G55" s="50"/>
      <c r="H55" s="50"/>
    </row>
    <row r="56" spans="1:8" s="48" customFormat="1" ht="21.95" customHeight="1" x14ac:dyDescent="0.2">
      <c r="A56" s="46"/>
      <c r="B56" s="49"/>
      <c r="C56" s="50"/>
      <c r="D56" s="50"/>
      <c r="E56" s="47"/>
      <c r="F56" s="49"/>
      <c r="G56" s="50"/>
      <c r="H56" s="50"/>
    </row>
    <row r="57" spans="1:8" s="48" customFormat="1" ht="21.95" customHeight="1" x14ac:dyDescent="0.2">
      <c r="A57" s="46"/>
      <c r="B57" s="43"/>
      <c r="C57" s="45"/>
      <c r="D57" s="45"/>
      <c r="E57" s="47"/>
      <c r="F57" s="43"/>
      <c r="G57" s="45"/>
      <c r="H57" s="45"/>
    </row>
    <row r="58" spans="1:8" s="48" customFormat="1" ht="15" customHeight="1" x14ac:dyDescent="0.2">
      <c r="A58" s="46"/>
      <c r="B58" s="49"/>
      <c r="C58" s="50"/>
      <c r="D58" s="50"/>
      <c r="E58" s="47"/>
      <c r="F58" s="49"/>
      <c r="G58" s="50"/>
      <c r="H58" s="50"/>
    </row>
    <row r="59" spans="1:8" s="48" customFormat="1" ht="21.95" customHeight="1" x14ac:dyDescent="0.2">
      <c r="A59" s="46"/>
      <c r="B59" s="49"/>
      <c r="C59" s="50"/>
      <c r="D59" s="50"/>
      <c r="E59" s="47"/>
      <c r="F59" s="49"/>
      <c r="G59" s="50"/>
      <c r="H59" s="50"/>
    </row>
    <row r="60" spans="1:8" ht="24" hidden="1" customHeight="1" x14ac:dyDescent="0.2">
      <c r="B60" s="42"/>
      <c r="C60" s="42"/>
      <c r="D60" s="42"/>
      <c r="E60" s="2"/>
      <c r="F60" s="42"/>
      <c r="G60" s="42"/>
      <c r="H60" s="42"/>
    </row>
    <row r="61" spans="1:8" hidden="1" x14ac:dyDescent="0.2">
      <c r="B61" s="70"/>
      <c r="C61" s="70"/>
      <c r="D61" s="70"/>
      <c r="E61" s="38"/>
      <c r="F61" s="70"/>
      <c r="G61" s="70"/>
      <c r="H61" s="70"/>
    </row>
    <row r="62" spans="1:8" ht="24" hidden="1" customHeight="1" x14ac:dyDescent="0.2">
      <c r="B62" s="70"/>
      <c r="C62" s="70"/>
      <c r="D62" s="70"/>
      <c r="E62" s="38"/>
      <c r="F62" s="70"/>
      <c r="G62" s="70"/>
      <c r="H62" s="70"/>
    </row>
    <row r="63" spans="1:8" ht="24" hidden="1" customHeight="1" x14ac:dyDescent="0.2">
      <c r="B63" s="41"/>
      <c r="C63" s="41"/>
      <c r="D63" s="41"/>
      <c r="E63" s="41"/>
      <c r="F63" s="41"/>
      <c r="G63" s="41"/>
      <c r="H63" s="41"/>
    </row>
    <row r="64" spans="1:8" ht="14.25" hidden="1" customHeight="1" x14ac:dyDescent="0.2">
      <c r="B64" s="70"/>
      <c r="C64" s="70"/>
      <c r="D64" s="70"/>
      <c r="E64" s="41"/>
      <c r="F64" s="70"/>
      <c r="G64" s="70"/>
      <c r="H64" s="70"/>
    </row>
    <row r="65" spans="2:8" ht="24" hidden="1" customHeight="1" x14ac:dyDescent="0.2">
      <c r="B65" s="70"/>
      <c r="C65" s="70"/>
      <c r="D65" s="70"/>
      <c r="E65" s="41"/>
      <c r="F65" s="70"/>
      <c r="G65" s="70"/>
      <c r="H65" s="70"/>
    </row>
    <row r="66" spans="2:8" ht="14.25" hidden="1" customHeight="1" x14ac:dyDescent="0.2">
      <c r="B66" s="41"/>
      <c r="C66" s="41"/>
      <c r="D66" s="41"/>
      <c r="E66" s="41"/>
      <c r="F66" s="41"/>
      <c r="G66" s="41"/>
      <c r="H66" s="41"/>
    </row>
    <row r="67" spans="2:8" ht="14.25" hidden="1" customHeight="1" x14ac:dyDescent="0.2">
      <c r="B67" s="70"/>
      <c r="C67" s="70"/>
      <c r="D67" s="70"/>
      <c r="E67" s="70"/>
      <c r="F67" s="70"/>
      <c r="G67" s="70"/>
      <c r="H67" s="70"/>
    </row>
    <row r="68" spans="2:8" ht="14.25" hidden="1" customHeight="1" x14ac:dyDescent="0.2"/>
    <row r="69" spans="2:8" ht="14.25" hidden="1" customHeight="1" x14ac:dyDescent="0.2"/>
    <row r="70" spans="2:8" ht="14.25" hidden="1" customHeight="1" x14ac:dyDescent="0.2"/>
    <row r="71" spans="2:8" ht="14.25" hidden="1" customHeight="1" x14ac:dyDescent="0.2"/>
    <row r="72" spans="2:8" ht="14.25" hidden="1" customHeight="1" x14ac:dyDescent="0.2"/>
    <row r="73" spans="2:8" ht="14.25" hidden="1" customHeight="1" x14ac:dyDescent="0.2"/>
    <row r="74" spans="2:8" ht="14.25" hidden="1" customHeight="1" x14ac:dyDescent="0.2"/>
    <row r="75" spans="2:8" ht="14.25" hidden="1" customHeight="1" x14ac:dyDescent="0.2"/>
    <row r="76" spans="2:8" ht="14.25" hidden="1" customHeight="1" x14ac:dyDescent="0.2"/>
    <row r="77" spans="2:8" ht="14.25" hidden="1" customHeight="1" x14ac:dyDescent="0.2"/>
    <row r="78" spans="2:8" ht="14.25" hidden="1" customHeight="1" x14ac:dyDescent="0.2"/>
    <row r="79" spans="2:8" ht="14.25" hidden="1" customHeight="1" x14ac:dyDescent="0.2"/>
    <row r="80" spans="2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t="14.25" hidden="1" customHeight="1" x14ac:dyDescent="0.2"/>
    <row r="65506" ht="14.25" hidden="1" customHeight="1" x14ac:dyDescent="0.2"/>
    <row r="65523" ht="26.25" hidden="1" customHeight="1" x14ac:dyDescent="0.2"/>
    <row r="65524" ht="25.5" hidden="1" customHeight="1" x14ac:dyDescent="0.2"/>
    <row r="65525" ht="36.75" hidden="1" customHeight="1" x14ac:dyDescent="0.2"/>
  </sheetData>
  <mergeCells count="48">
    <mergeCell ref="F65:H65"/>
    <mergeCell ref="F53:H53"/>
    <mergeCell ref="B6:H6"/>
    <mergeCell ref="B64:D64"/>
    <mergeCell ref="B62:D62"/>
    <mergeCell ref="B61:D61"/>
    <mergeCell ref="F52:H52"/>
    <mergeCell ref="F61:H61"/>
    <mergeCell ref="F64:H64"/>
    <mergeCell ref="B25:B27"/>
    <mergeCell ref="C25:G25"/>
    <mergeCell ref="F48:G48"/>
    <mergeCell ref="B67:H67"/>
    <mergeCell ref="B50:H50"/>
    <mergeCell ref="F62:H62"/>
    <mergeCell ref="F54:H54"/>
    <mergeCell ref="B53:D53"/>
    <mergeCell ref="B54:D54"/>
    <mergeCell ref="B65:D65"/>
    <mergeCell ref="F26:F27"/>
    <mergeCell ref="B2:H2"/>
    <mergeCell ref="B3:H3"/>
    <mergeCell ref="B4:H4"/>
    <mergeCell ref="B5:H5"/>
    <mergeCell ref="B8:B10"/>
    <mergeCell ref="C8:G8"/>
    <mergeCell ref="H8:H10"/>
    <mergeCell ref="G9:G10"/>
    <mergeCell ref="F9:F10"/>
    <mergeCell ref="B49:H49"/>
    <mergeCell ref="G26:G27"/>
    <mergeCell ref="H25:H27"/>
    <mergeCell ref="E9:E10"/>
    <mergeCell ref="D9:D10"/>
    <mergeCell ref="C9:C10"/>
    <mergeCell ref="C26:C27"/>
    <mergeCell ref="D26:D27"/>
    <mergeCell ref="E26:E27"/>
    <mergeCell ref="F23:G23"/>
    <mergeCell ref="B59:D59"/>
    <mergeCell ref="F59:H59"/>
    <mergeCell ref="B52:D52"/>
    <mergeCell ref="B55:D55"/>
    <mergeCell ref="F55:H55"/>
    <mergeCell ref="B56:D56"/>
    <mergeCell ref="F56:H56"/>
    <mergeCell ref="B58:D58"/>
    <mergeCell ref="F58:H58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C607-F09C-4B51-B8D6-6AE37B88743C}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23</v>
      </c>
    </row>
    <row r="27" spans="1:1" x14ac:dyDescent="0.25">
      <c r="A2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F06A-9372-4ECC-939C-745CE7AE0F8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</cp:lastModifiedBy>
  <cp:lastPrinted>2022-08-19T17:56:23Z</cp:lastPrinted>
  <dcterms:created xsi:type="dcterms:W3CDTF">2014-09-04T16:46:21Z</dcterms:created>
  <dcterms:modified xsi:type="dcterms:W3CDTF">2025-02-25T17:06:32Z</dcterms:modified>
</cp:coreProperties>
</file>